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80" yWindow="120" windowWidth="29040" windowHeight="16440"/>
  </bookViews>
  <sheets>
    <sheet name="Druck" sheetId="2" r:id="rId1"/>
  </sheets>
  <definedNames>
    <definedName name="_xlnm.Print_Area" localSheetId="0">Druck!$G$1:$J$7</definedName>
    <definedName name="FM">#REF!</definedName>
    <definedName name="KF">Druck!$A$4</definedName>
    <definedName name="P">#REF!</definedName>
    <definedName name="PS">Druck!$A$5</definedName>
    <definedName name="TN">Druck!$D$3</definedName>
    <definedName name="TNZ">#REF!</definedName>
    <definedName name="X">Druck!$A$1</definedName>
    <definedName name="ZE">Druck!$A$7</definedName>
    <definedName name="ZP">Druck!$A$6</definedName>
  </definedNames>
  <calcPr calcId="145621"/>
</workbook>
</file>

<file path=xl/calcChain.xml><?xml version="1.0" encoding="utf-8"?>
<calcChain xmlns="http://schemas.openxmlformats.org/spreadsheetml/2006/main">
  <c r="A3" i="2" l="1"/>
  <c r="A2" i="2"/>
  <c r="A1" i="2" l="1"/>
  <c r="J4" i="2" l="1"/>
  <c r="H7" i="2"/>
  <c r="H3" i="2"/>
  <c r="J5" i="2"/>
  <c r="G3" i="2"/>
  <c r="E2" i="2"/>
  <c r="G4" i="2" l="1"/>
  <c r="A4" i="2"/>
  <c r="H5" i="2" l="1"/>
  <c r="J6" i="2"/>
  <c r="J1" i="2"/>
  <c r="J3" i="2"/>
  <c r="H4" i="2"/>
  <c r="G5" i="2" s="1"/>
  <c r="G6" i="2" s="1"/>
  <c r="G7" i="2" s="1"/>
  <c r="I1" i="2" s="1"/>
  <c r="I2" i="2" s="1"/>
  <c r="J2" i="2"/>
  <c r="H6" i="2"/>
  <c r="A7" i="2"/>
  <c r="A6" i="2"/>
  <c r="A5" i="2"/>
  <c r="I3" i="2" l="1"/>
  <c r="I4" i="2" s="1"/>
  <c r="I5" i="2" s="1"/>
  <c r="I6" i="2" s="1"/>
  <c r="I7" i="2" s="1"/>
  <c r="D1" i="2" s="1"/>
</calcChain>
</file>

<file path=xl/comments1.xml><?xml version="1.0" encoding="utf-8"?>
<comments xmlns="http://schemas.openxmlformats.org/spreadsheetml/2006/main">
  <authors>
    <author>Thomas Robrecht</author>
  </authors>
  <commentList>
    <comment ref="D4" authorId="0">
      <text>
        <r>
          <rPr>
            <sz val="24"/>
            <color indexed="81"/>
            <rFont val="Tahoma"/>
            <family val="2"/>
          </rPr>
          <t>Addition zu allen 
Schritt-Zeiten außer 8.Handlungsplan</t>
        </r>
      </text>
    </comment>
    <comment ref="D5" authorId="0">
      <text>
        <r>
          <rPr>
            <sz val="24"/>
            <color indexed="81"/>
            <rFont val="Tahoma"/>
            <family val="2"/>
          </rPr>
          <t>Pausenzeit (Standard=10')</t>
        </r>
      </text>
    </comment>
    <comment ref="D6" authorId="0">
      <text>
        <r>
          <rPr>
            <sz val="24"/>
            <color indexed="81"/>
            <rFont val="Tahoma"/>
            <family val="2"/>
          </rPr>
          <t>Präsentationszeit
je Person
(Standard=2')</t>
        </r>
      </text>
    </comment>
    <comment ref="D7" authorId="0">
      <text>
        <r>
          <rPr>
            <sz val="24"/>
            <color indexed="81"/>
            <rFont val="Tahoma"/>
            <family val="2"/>
          </rPr>
          <t>Addition zur
Schreibzeit je Schritt
(Standard=3')</t>
        </r>
      </text>
    </comment>
  </commentList>
</comments>
</file>

<file path=xl/sharedStrings.xml><?xml version="1.0" encoding="utf-8"?>
<sst xmlns="http://schemas.openxmlformats.org/spreadsheetml/2006/main" count="28" uniqueCount="25">
  <si>
    <t>Pause</t>
  </si>
  <si>
    <t>Start</t>
  </si>
  <si>
    <t>Beginn</t>
  </si>
  <si>
    <t>Min.</t>
  </si>
  <si>
    <t>Zeitplan</t>
  </si>
  <si>
    <t>Anzahl
Teilnehmer</t>
  </si>
  <si>
    <t>Korrektur</t>
  </si>
  <si>
    <t>Ende</t>
  </si>
  <si>
    <t>Dauer Pause
(10)</t>
  </si>
  <si>
    <t>Zeit
Präsentation
(2)</t>
  </si>
  <si>
    <t>Zeit
Einzelarbeit
(3)</t>
  </si>
  <si>
    <t>2. Belastungen</t>
  </si>
  <si>
    <t>3. Wünsche</t>
  </si>
  <si>
    <t>4. Befürchtungen</t>
  </si>
  <si>
    <t>5. Gegenmaßnahmen</t>
  </si>
  <si>
    <t>6. Handlungsangebote</t>
  </si>
  <si>
    <t>7. Handlungswünsche</t>
  </si>
  <si>
    <t>8. Handlungsplan</t>
  </si>
  <si>
    <t>9. Abschluss</t>
  </si>
  <si>
    <t>1. Anlass &amp; Ziel</t>
  </si>
  <si>
    <t>Korrektur
2-7+9</t>
  </si>
  <si>
    <t>Teilnehmerzahl eintragen</t>
  </si>
  <si>
    <t xml:space="preserve">   </t>
  </si>
  <si>
    <t>&lt;- Beginn eintragen</t>
  </si>
  <si>
    <t>&lt;- Beginn + Anzahl Teilnehmer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</si>
</sst>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&quot;'&quot;"/>
    <numFmt numFmtId="165" formatCode="0&quot;'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80"/>
      <color theme="1"/>
      <name val="Calibri"/>
      <family val="2"/>
      <scheme val="minor"/>
    </font>
    <font>
      <sz val="97"/>
      <color theme="1"/>
      <name val="Calibri"/>
      <family val="2"/>
      <scheme val="minor"/>
    </font>
    <font>
      <sz val="62"/>
      <color theme="1"/>
      <name val="Calibri"/>
      <family val="2"/>
      <scheme val="minor"/>
    </font>
    <font>
      <sz val="80"/>
      <color theme="1" tint="0.34998626667073579"/>
      <name val="Calibri"/>
      <family val="2"/>
      <scheme val="minor"/>
    </font>
    <font>
      <b/>
      <sz val="92"/>
      <color theme="1"/>
      <name val="Calibri"/>
      <family val="2"/>
      <scheme val="minor"/>
    </font>
    <font>
      <sz val="9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 tint="0.499984740745262"/>
      <name val="Calibri"/>
      <family val="2"/>
      <scheme val="minor"/>
    </font>
    <font>
      <sz val="28"/>
      <color theme="1" tint="0.499984740745262"/>
      <name val="Calibri"/>
      <family val="2"/>
      <scheme val="minor"/>
    </font>
    <font>
      <sz val="24"/>
      <color indexed="81"/>
      <name val="Tahoma"/>
      <family val="2"/>
    </font>
    <font>
      <sz val="10"/>
      <color theme="1"/>
      <name val="Calibri"/>
      <family val="2"/>
      <scheme val="minor"/>
    </font>
    <font>
      <sz val="28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64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</cellStyleXfs>
  <cellXfs count="47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165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11" fillId="3" borderId="0" xfId="2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20" fontId="14" fillId="0" borderId="0" xfId="0" applyNumberFormat="1" applyFont="1" applyAlignment="1" applyProtection="1">
      <alignment horizontal="center" vertical="center"/>
    </xf>
    <xf numFmtId="0" fontId="12" fillId="4" borderId="1" xfId="3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4" borderId="2" xfId="3" applyFont="1" applyBorder="1" applyAlignment="1" applyProtection="1">
      <alignment horizontal="center" vertical="center"/>
      <protection locked="0"/>
    </xf>
    <xf numFmtId="20" fontId="15" fillId="6" borderId="3" xfId="0" applyNumberFormat="1" applyFont="1" applyFill="1" applyBorder="1" applyAlignment="1" applyProtection="1">
      <alignment horizontal="right" vertical="center"/>
    </xf>
    <xf numFmtId="20" fontId="15" fillId="6" borderId="4" xfId="0" applyNumberFormat="1" applyFont="1" applyFill="1" applyBorder="1" applyAlignment="1" applyProtection="1">
      <alignment horizontal="right" vertical="center"/>
    </xf>
    <xf numFmtId="20" fontId="15" fillId="0" borderId="5" xfId="0" applyNumberFormat="1" applyFont="1" applyBorder="1" applyAlignment="1" applyProtection="1">
      <alignment horizontal="right" vertical="center"/>
    </xf>
    <xf numFmtId="20" fontId="15" fillId="7" borderId="3" xfId="0" applyNumberFormat="1" applyFont="1" applyFill="1" applyBorder="1" applyAlignment="1" applyProtection="1">
      <alignment horizontal="left" vertical="center"/>
    </xf>
    <xf numFmtId="20" fontId="15" fillId="7" borderId="4" xfId="0" applyNumberFormat="1" applyFont="1" applyFill="1" applyBorder="1" applyAlignment="1" applyProtection="1">
      <alignment horizontal="left" vertical="center"/>
    </xf>
    <xf numFmtId="20" fontId="15" fillId="0" borderId="4" xfId="0" applyNumberFormat="1" applyFont="1" applyBorder="1" applyAlignment="1" applyProtection="1">
      <alignment horizontal="left" vertical="center"/>
    </xf>
    <xf numFmtId="20" fontId="15" fillId="5" borderId="5" xfId="0" applyNumberFormat="1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1" fontId="18" fillId="0" borderId="0" xfId="0" applyNumberFormat="1" applyFont="1" applyAlignment="1" applyProtection="1">
      <alignment horizontal="center" vertical="center" wrapText="1"/>
    </xf>
    <xf numFmtId="20" fontId="4" fillId="7" borderId="6" xfId="0" applyNumberFormat="1" applyFont="1" applyFill="1" applyBorder="1" applyAlignment="1" applyProtection="1">
      <alignment horizontal="left" vertical="center"/>
    </xf>
    <xf numFmtId="165" fontId="7" fillId="0" borderId="6" xfId="0" applyNumberFormat="1" applyFont="1" applyBorder="1" applyAlignment="1" applyProtection="1">
      <alignment horizontal="left" vertical="center" indent="1"/>
    </xf>
    <xf numFmtId="0" fontId="4" fillId="0" borderId="6" xfId="0" applyFont="1" applyBorder="1" applyAlignment="1" applyProtection="1">
      <alignment horizontal="left" vertical="center"/>
    </xf>
    <xf numFmtId="164" fontId="7" fillId="0" borderId="6" xfId="0" applyNumberFormat="1" applyFont="1" applyBorder="1" applyAlignment="1" applyProtection="1">
      <alignment horizontal="left" vertical="center"/>
    </xf>
    <xf numFmtId="20" fontId="4" fillId="6" borderId="6" xfId="0" applyNumberFormat="1" applyFont="1" applyFill="1" applyBorder="1" applyAlignment="1" applyProtection="1">
      <alignment horizontal="left" vertical="center"/>
    </xf>
    <xf numFmtId="165" fontId="7" fillId="0" borderId="6" xfId="0" applyNumberFormat="1" applyFont="1" applyBorder="1" applyAlignment="1" applyProtection="1">
      <alignment horizontal="left" vertical="center"/>
    </xf>
    <xf numFmtId="20" fontId="4" fillId="0" borderId="6" xfId="0" applyNumberFormat="1" applyFont="1" applyBorder="1" applyAlignment="1" applyProtection="1">
      <alignment horizontal="left" vertical="center"/>
    </xf>
    <xf numFmtId="20" fontId="4" fillId="5" borderId="6" xfId="0" applyNumberFormat="1" applyFont="1" applyFill="1" applyBorder="1" applyAlignment="1" applyProtection="1">
      <alignment horizontal="left" vertical="center"/>
    </xf>
    <xf numFmtId="165" fontId="7" fillId="0" borderId="6" xfId="0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4" borderId="8" xfId="3" applyFont="1" applyBorder="1" applyAlignment="1" applyProtection="1">
      <alignment horizontal="center" vertical="center"/>
      <protection locked="0"/>
    </xf>
    <xf numFmtId="20" fontId="20" fillId="2" borderId="7" xfId="1" applyNumberFormat="1" applyFont="1" applyBorder="1" applyAlignment="1" applyProtection="1">
      <alignment horizontal="center" vertical="center"/>
      <protection locked="0"/>
    </xf>
    <xf numFmtId="0" fontId="20" fillId="2" borderId="7" xfId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</cellXfs>
  <cellStyles count="4">
    <cellStyle name="Gut" xfId="1" builtinId="26"/>
    <cellStyle name="Neutral" xfId="2" builtinId="28"/>
    <cellStyle name="Notiz" xfId="3" builtinId="1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20"/>
  <sheetViews>
    <sheetView tabSelected="1" topLeftCell="C1" zoomScale="55" zoomScaleNormal="55" zoomScaleSheetLayoutView="130" zoomScalePageLayoutView="85" workbookViewId="0">
      <selection activeCell="D2" sqref="D2"/>
    </sheetView>
  </sheetViews>
  <sheetFormatPr baseColWidth="10" defaultRowHeight="15.75" x14ac:dyDescent="0.25"/>
  <cols>
    <col min="1" max="1" width="24.42578125" style="21" hidden="1" customWidth="1"/>
    <col min="2" max="2" width="37" style="1" hidden="1" customWidth="1"/>
    <col min="3" max="4" width="37" style="1" customWidth="1"/>
    <col min="5" max="5" width="50.42578125" style="1" customWidth="1"/>
    <col min="6" max="6" width="17" style="2" customWidth="1"/>
    <col min="7" max="7" width="39.85546875" style="5" customWidth="1"/>
    <col min="8" max="8" width="54.5703125" style="2" customWidth="1"/>
    <col min="9" max="9" width="39.85546875" style="1" customWidth="1"/>
    <col min="10" max="10" width="54.28515625" style="1" customWidth="1"/>
    <col min="11" max="11" width="17" style="1" customWidth="1"/>
    <col min="12" max="12" width="50.5703125" style="1" customWidth="1"/>
    <col min="13" max="16384" width="11.42578125" style="1"/>
  </cols>
  <sheetData>
    <row r="1" spans="1:16" s="6" customFormat="1" ht="117" customHeight="1" x14ac:dyDescent="0.25">
      <c r="A1" s="21">
        <f>SUM(A2:A3)</f>
        <v>3</v>
      </c>
      <c r="C1" s="18" t="s">
        <v>7</v>
      </c>
      <c r="D1" s="19" t="str">
        <f>I7</f>
        <v/>
      </c>
      <c r="E1" s="19"/>
      <c r="F1" s="7"/>
      <c r="G1" s="45" t="s">
        <v>4</v>
      </c>
      <c r="H1" s="46"/>
      <c r="I1" s="32" t="str">
        <f>IF(X=0,G7+H7/1440,"")</f>
        <v/>
      </c>
      <c r="J1" s="33" t="str">
        <f>IF(X=0,(ZP*TN+ZE)+K1+KF,"")</f>
        <v/>
      </c>
      <c r="K1" s="16"/>
      <c r="L1" s="26" t="s">
        <v>14</v>
      </c>
    </row>
    <row r="2" spans="1:16" s="6" customFormat="1" ht="117" customHeight="1" x14ac:dyDescent="0.25">
      <c r="A2" s="21">
        <f>IF(D2="",1,"")</f>
        <v>1</v>
      </c>
      <c r="C2" s="4" t="s">
        <v>2</v>
      </c>
      <c r="D2" s="43"/>
      <c r="E2" s="31" t="str">
        <f>VLOOKUP(A1,A9:B12,2)</f>
        <v>&lt;- Beginn + Anzahl Teilnehmer eintragen</v>
      </c>
      <c r="F2" s="41" t="s">
        <v>6</v>
      </c>
      <c r="G2" s="34" t="s">
        <v>1</v>
      </c>
      <c r="H2" s="35" t="s">
        <v>3</v>
      </c>
      <c r="I2" s="32" t="str">
        <f t="shared" ref="I2:I7" si="0">IF(X=0,I1+J1/1440,"")</f>
        <v/>
      </c>
      <c r="J2" s="33" t="str">
        <f>IF(X=0,(ZP*TN+ZE)+K2+KF,"")</f>
        <v/>
      </c>
      <c r="K2" s="16"/>
      <c r="L2" s="27" t="s">
        <v>15</v>
      </c>
    </row>
    <row r="3" spans="1:16" s="8" customFormat="1" ht="117" customHeight="1" x14ac:dyDescent="0.25">
      <c r="A3" s="21">
        <f>IF(D3="",2,"")</f>
        <v>2</v>
      </c>
      <c r="C3" s="3" t="s">
        <v>5</v>
      </c>
      <c r="D3" s="44"/>
      <c r="E3" s="23" t="s">
        <v>19</v>
      </c>
      <c r="F3" s="16"/>
      <c r="G3" s="36" t="str">
        <f>IF(X=0,D2,"")</f>
        <v/>
      </c>
      <c r="H3" s="37" t="str">
        <f>IF(X=0,5+F3,"")</f>
        <v/>
      </c>
      <c r="I3" s="32" t="str">
        <f t="shared" si="0"/>
        <v/>
      </c>
      <c r="J3" s="33" t="str">
        <f>IF(X=0,(ZP*TN+ZE)+K3+KF,"")</f>
        <v/>
      </c>
      <c r="K3" s="16"/>
      <c r="L3" s="27" t="s">
        <v>16</v>
      </c>
    </row>
    <row r="4" spans="1:16" s="8" customFormat="1" ht="117" customHeight="1" x14ac:dyDescent="0.25">
      <c r="A4" s="21">
        <f>D4</f>
        <v>0</v>
      </c>
      <c r="C4" s="3" t="s">
        <v>20</v>
      </c>
      <c r="D4" s="42"/>
      <c r="E4" s="24" t="s">
        <v>11</v>
      </c>
      <c r="F4" s="16"/>
      <c r="G4" s="36" t="str">
        <f>IF(X=0,G3+H3/1440,"")</f>
        <v/>
      </c>
      <c r="H4" s="33" t="str">
        <f>IF(X=0,(ZP*TN+ZE)+F4+KF,"")</f>
        <v/>
      </c>
      <c r="I4" s="38" t="str">
        <f t="shared" si="0"/>
        <v/>
      </c>
      <c r="J4" s="33" t="str">
        <f>IF(X=0,IF(TN&gt;2,PS,0)+K4,"")</f>
        <v/>
      </c>
      <c r="K4" s="16"/>
      <c r="L4" s="28" t="s">
        <v>0</v>
      </c>
    </row>
    <row r="5" spans="1:16" s="8" customFormat="1" ht="117" customHeight="1" x14ac:dyDescent="0.25">
      <c r="A5" s="20">
        <f>IF(D5="",10,D5)</f>
        <v>10</v>
      </c>
      <c r="C5" s="17" t="s">
        <v>8</v>
      </c>
      <c r="D5" s="22"/>
      <c r="E5" s="24" t="s">
        <v>12</v>
      </c>
      <c r="F5" s="16"/>
      <c r="G5" s="36" t="str">
        <f>IF(X=0,G4+H4/1440,"")</f>
        <v/>
      </c>
      <c r="H5" s="33" t="str">
        <f>IF(X=0,(ZP*TN+ZE)+F5+KF,"")</f>
        <v/>
      </c>
      <c r="I5" s="32" t="str">
        <f t="shared" si="0"/>
        <v/>
      </c>
      <c r="J5" s="33" t="str">
        <f>IF(X=0,(10*TN)+K5,"")</f>
        <v/>
      </c>
      <c r="K5" s="16"/>
      <c r="L5" s="27" t="s">
        <v>17</v>
      </c>
    </row>
    <row r="6" spans="1:16" s="8" customFormat="1" ht="117" customHeight="1" x14ac:dyDescent="0.25">
      <c r="A6" s="20">
        <f>IF(D6="",2,D6)</f>
        <v>2</v>
      </c>
      <c r="C6" s="17" t="s">
        <v>9</v>
      </c>
      <c r="D6" s="22"/>
      <c r="E6" s="24" t="s">
        <v>13</v>
      </c>
      <c r="F6" s="16"/>
      <c r="G6" s="36" t="str">
        <f>IF(X=0,G5+H5/1440,"")</f>
        <v/>
      </c>
      <c r="H6" s="33" t="str">
        <f>IF(X=0,(ZP*TN+ZE)+F6+KF,"")</f>
        <v/>
      </c>
      <c r="I6" s="39" t="str">
        <f t="shared" si="0"/>
        <v/>
      </c>
      <c r="J6" s="33" t="str">
        <f>IF(X=0,(ZP*TN+ZE)+K6+KF,"")</f>
        <v/>
      </c>
      <c r="K6" s="16"/>
      <c r="L6" s="29" t="s">
        <v>18</v>
      </c>
      <c r="P6" s="10"/>
    </row>
    <row r="7" spans="1:16" s="11" customFormat="1" ht="117" customHeight="1" x14ac:dyDescent="0.25">
      <c r="A7" s="20">
        <f>IF(D7="",3,D7)</f>
        <v>3</v>
      </c>
      <c r="C7" s="17" t="s">
        <v>10</v>
      </c>
      <c r="D7" s="22"/>
      <c r="E7" s="25" t="s">
        <v>0</v>
      </c>
      <c r="F7" s="16"/>
      <c r="G7" s="38" t="str">
        <f>IF(X=0,G6+H6/1440,"")</f>
        <v/>
      </c>
      <c r="H7" s="33" t="str">
        <f>IF(X=0,IF(TN&gt;7,PS,0)+F7,"")</f>
        <v/>
      </c>
      <c r="I7" s="38" t="str">
        <f t="shared" si="0"/>
        <v/>
      </c>
      <c r="J7" s="40"/>
      <c r="K7" s="41" t="s">
        <v>6</v>
      </c>
      <c r="L7" s="11" t="s">
        <v>7</v>
      </c>
    </row>
    <row r="8" spans="1:16" s="8" customFormat="1" ht="117" customHeight="1" x14ac:dyDescent="0.25">
      <c r="E8" s="19"/>
      <c r="F8" s="12"/>
      <c r="L8" s="9"/>
    </row>
    <row r="9" spans="1:16" s="8" customFormat="1" ht="117" customHeight="1" x14ac:dyDescent="0.25">
      <c r="A9" s="21">
        <v>0</v>
      </c>
      <c r="B9" s="30" t="s">
        <v>22</v>
      </c>
      <c r="C9" s="30"/>
      <c r="E9" s="19"/>
      <c r="F9" s="12"/>
    </row>
    <row r="10" spans="1:16" s="8" customFormat="1" ht="117" customHeight="1" x14ac:dyDescent="0.25">
      <c r="A10" s="21">
        <v>1</v>
      </c>
      <c r="B10" s="30" t="s">
        <v>23</v>
      </c>
      <c r="C10" s="30"/>
      <c r="D10" s="30"/>
      <c r="F10" s="12"/>
    </row>
    <row r="11" spans="1:16" s="11" customFormat="1" ht="117" customHeight="1" x14ac:dyDescent="0.25">
      <c r="A11" s="21">
        <v>2</v>
      </c>
      <c r="B11" s="30" t="s">
        <v>21</v>
      </c>
      <c r="C11" s="30"/>
      <c r="F11" s="13"/>
    </row>
    <row r="12" spans="1:16" s="8" customFormat="1" ht="117" customHeight="1" x14ac:dyDescent="0.25">
      <c r="A12" s="21">
        <v>3</v>
      </c>
      <c r="B12" s="30" t="s">
        <v>24</v>
      </c>
      <c r="C12" s="30"/>
      <c r="F12" s="12"/>
    </row>
    <row r="13" spans="1:16" s="8" customFormat="1" ht="117" customHeight="1" x14ac:dyDescent="0.25">
      <c r="A13" s="21"/>
      <c r="F13" s="12"/>
    </row>
    <row r="14" spans="1:16" s="8" customFormat="1" ht="117" customHeight="1" x14ac:dyDescent="0.25">
      <c r="A14" s="21"/>
      <c r="F14" s="12"/>
    </row>
    <row r="15" spans="1:16" x14ac:dyDescent="0.25">
      <c r="G15" s="14"/>
      <c r="H15" s="15"/>
    </row>
    <row r="16" spans="1:16" x14ac:dyDescent="0.25">
      <c r="G16" s="14"/>
      <c r="H16" s="15"/>
    </row>
    <row r="17" spans="7:8" x14ac:dyDescent="0.25">
      <c r="G17" s="14"/>
      <c r="H17" s="15"/>
    </row>
    <row r="18" spans="7:8" x14ac:dyDescent="0.25">
      <c r="G18" s="14"/>
      <c r="H18" s="15"/>
    </row>
    <row r="19" spans="7:8" x14ac:dyDescent="0.25">
      <c r="G19" s="14"/>
      <c r="H19" s="15"/>
    </row>
    <row r="20" spans="7:8" x14ac:dyDescent="0.25">
      <c r="G20" s="14"/>
      <c r="H20" s="15"/>
    </row>
  </sheetData>
  <sheetProtection password="C773" sheet="1" objects="1" scenarios="1" selectLockedCells="1"/>
  <mergeCells count="1">
    <mergeCell ref="G1:H1"/>
  </mergeCells>
  <printOptions verticalCentered="1"/>
  <pageMargins left="0.39370078740157483" right="0.39370078740157483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Druck</vt:lpstr>
      <vt:lpstr>Druck!Druckbereich</vt:lpstr>
      <vt:lpstr>KF</vt:lpstr>
      <vt:lpstr>PS</vt:lpstr>
      <vt:lpstr>TN</vt:lpstr>
      <vt:lpstr>X</vt:lpstr>
      <vt:lpstr>ZE</vt:lpstr>
      <vt:lpstr>ZP</vt:lpstr>
    </vt:vector>
  </TitlesOfParts>
  <Company>SOKRATeam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Zeitplan A4</dc:title>
  <dc:subject>teamfixx</dc:subject>
  <dc:creator>Thomas Robrecht</dc:creator>
  <cp:lastModifiedBy>T</cp:lastModifiedBy>
  <cp:lastPrinted>2017-03-06T18:24:11Z</cp:lastPrinted>
  <dcterms:created xsi:type="dcterms:W3CDTF">2015-12-20T06:43:10Z</dcterms:created>
  <dcterms:modified xsi:type="dcterms:W3CDTF">2017-04-24T16:37:54Z</dcterms:modified>
</cp:coreProperties>
</file>